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edia budget - BASI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_-&quot;$&quot;\ * #,##0_-;\-&quot;$&quot;\ * #,##0_-;_-&quot;$&quot;\ * &quot;-&quot;??_-;_-@"/>
    <numFmt numFmtId="166" formatCode="&quot;$&quot;#,##0"/>
    <numFmt numFmtId="167" formatCode="dd/mm/yy"/>
    <numFmt numFmtId="168" formatCode="dd/mm/yyyy"/>
  </numFmts>
  <fonts count="12">
    <font>
      <name val="Arial"/>
      <color rgb="FF000000"/>
      <sz val="10"/>
      <scheme val="minor"/>
    </font>
    <font>
      <name val="Proxima Nova"/>
      <b val="1"/>
      <color theme="1"/>
    </font>
    <font>
      <name val="Asap"/>
      <color theme="1"/>
      <sz val="10"/>
    </font>
    <font>
      <name val="Asap"/>
      <b val="1"/>
      <color rgb="FFFFFFFF"/>
      <sz val="10"/>
    </font>
    <font>
      <name val="Asap"/>
      <color rgb="FFFFFFFF"/>
      <sz val="10"/>
    </font>
    <font>
      <name val="Asap"/>
      <color rgb="FF222222"/>
      <sz val="10"/>
    </font>
    <font>
      <name val="Asap"/>
      <color rgb="FF000000"/>
      <sz val="10"/>
    </font>
    <font>
      <name val="Arial"/>
      <color theme="1"/>
      <sz val="10"/>
      <scheme val="minor"/>
    </font>
    <font>
      <name val="Asap"/>
      <b val="1"/>
      <color theme="1"/>
      <sz val="10"/>
    </font>
    <font>
      <name val="Asap"/>
      <b val="1"/>
      <color theme="1"/>
      <sz val="8"/>
    </font>
    <font>
      <name val="Arial"/>
      <color theme="1"/>
      <scheme val="minor"/>
    </font>
    <font>
      <name val="Asap"/>
      <color theme="1"/>
      <sz val="8"/>
    </font>
  </fonts>
  <fills count="11">
    <fill>
      <patternFill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E67C73"/>
        <bgColor rgb="FFE67C73"/>
      </patternFill>
    </fill>
    <fill>
      <patternFill patternType="solid">
        <fgColor rgb="FFFFD666"/>
        <bgColor rgb="FFFFD666"/>
      </patternFill>
    </fill>
    <fill>
      <patternFill patternType="solid">
        <fgColor rgb="FF57BB8A"/>
        <bgColor rgb="FF57BB8A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2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horizontal="center" vertical="center"/>
    </xf>
    <xf numFmtId="164" fontId="1" fillId="2" borderId="0" applyAlignment="1" pivotButton="0" quotePrefix="0" xfId="0">
      <alignment horizontal="center" vertical="center"/>
    </xf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2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vertical="center"/>
    </xf>
    <xf numFmtId="164" fontId="4" fillId="4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  <xf numFmtId="0" fontId="4" fillId="6" borderId="0" applyAlignment="1" pivotButton="0" quotePrefix="0" xfId="0">
      <alignment horizontal="center"/>
    </xf>
    <xf numFmtId="0" fontId="1" fillId="7" borderId="0" applyAlignment="1" pivotButton="0" quotePrefix="0" xfId="0">
      <alignment horizontal="center" vertical="center"/>
    </xf>
    <xf numFmtId="164" fontId="1" fillId="2" borderId="0" applyAlignment="1" pivotButton="0" quotePrefix="0" xfId="0">
      <alignment vertical="center"/>
    </xf>
    <xf numFmtId="165" fontId="4" fillId="4" borderId="0" applyAlignment="1" pivotButton="0" quotePrefix="0" xfId="0">
      <alignment horizontal="right" vertical="center"/>
    </xf>
    <xf numFmtId="165" fontId="4" fillId="5" borderId="0" applyAlignment="1" pivotButton="0" quotePrefix="0" xfId="0">
      <alignment horizontal="right" vertical="center"/>
    </xf>
    <xf numFmtId="165" fontId="4" fillId="6" borderId="0" applyAlignment="1" pivotButton="0" quotePrefix="0" xfId="0">
      <alignment horizontal="center"/>
    </xf>
    <xf numFmtId="164" fontId="5" fillId="7" borderId="0" applyAlignment="1" pivotButton="0" quotePrefix="0" xfId="0">
      <alignment horizontal="center"/>
    </xf>
    <xf numFmtId="10" fontId="4" fillId="4" borderId="0" applyAlignment="1" pivotButton="0" quotePrefix="0" xfId="0">
      <alignment horizontal="right" vertical="center"/>
    </xf>
    <xf numFmtId="10" fontId="4" fillId="5" borderId="0" applyAlignment="1" pivotButton="0" quotePrefix="0" xfId="0">
      <alignment horizontal="right" vertical="center"/>
    </xf>
    <xf numFmtId="10" fontId="4" fillId="6" borderId="0" applyAlignment="1" pivotButton="0" quotePrefix="0" xfId="0">
      <alignment horizontal="center"/>
    </xf>
    <xf numFmtId="10" fontId="5" fillId="7" borderId="0" applyAlignment="1" pivotButton="0" quotePrefix="0" xfId="0">
      <alignment horizontal="center"/>
    </xf>
    <xf numFmtId="4" fontId="4" fillId="4" borderId="0" applyAlignment="1" pivotButton="0" quotePrefix="0" xfId="0">
      <alignment horizontal="right" vertical="center"/>
    </xf>
    <xf numFmtId="4" fontId="4" fillId="5" borderId="0" applyAlignment="1" pivotButton="0" quotePrefix="0" xfId="0">
      <alignment horizontal="right" vertical="center"/>
    </xf>
    <xf numFmtId="4" fontId="4" fillId="6" borderId="0" applyAlignment="1" pivotButton="0" quotePrefix="0" xfId="0">
      <alignment horizontal="center"/>
    </xf>
    <xf numFmtId="4" fontId="5" fillId="7" borderId="0" applyAlignment="1" pivotButton="0" quotePrefix="0" xfId="0">
      <alignment horizontal="center"/>
    </xf>
    <xf numFmtId="0" fontId="3" fillId="2" borderId="0" applyAlignment="1" pivotButton="0" quotePrefix="0" xfId="0">
      <alignment vertical="center"/>
    </xf>
    <xf numFmtId="164" fontId="6" fillId="2" borderId="0" applyAlignment="1" pivotButton="0" quotePrefix="0" xfId="0">
      <alignment horizontal="right" vertical="center"/>
    </xf>
    <xf numFmtId="164" fontId="4" fillId="3" borderId="0" applyAlignment="1" pivotButton="0" quotePrefix="0" xfId="0">
      <alignment horizontal="right" vertical="center"/>
    </xf>
    <xf numFmtId="166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center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9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2" fillId="8" borderId="1" applyAlignment="1" pivotButton="0" quotePrefix="0" xfId="0">
      <alignment horizontal="left" vertical="center"/>
    </xf>
    <xf numFmtId="9" fontId="5" fillId="9" borderId="1" applyAlignment="1" pivotButton="0" quotePrefix="0" xfId="0">
      <alignment horizontal="right"/>
    </xf>
    <xf numFmtId="166" fontId="5" fillId="9" borderId="1" applyAlignment="1" pivotButton="0" quotePrefix="0" xfId="0">
      <alignment horizontal="right"/>
    </xf>
    <xf numFmtId="164" fontId="5" fillId="9" borderId="1" applyAlignment="1" pivotButton="0" quotePrefix="0" xfId="0">
      <alignment horizontal="right"/>
    </xf>
    <xf numFmtId="10" fontId="5" fillId="9" borderId="1" applyAlignment="1" pivotButton="0" quotePrefix="0" xfId="0">
      <alignment horizontal="right"/>
    </xf>
    <xf numFmtId="0" fontId="2" fillId="8" borderId="1" applyAlignment="1" pivotButton="0" quotePrefix="0" xfId="0">
      <alignment horizontal="left" vertical="center"/>
    </xf>
    <xf numFmtId="3" fontId="2" fillId="9" borderId="1" applyAlignment="1" pivotButton="0" quotePrefix="0" xfId="0">
      <alignment horizontal="right" vertical="center"/>
    </xf>
    <xf numFmtId="0" fontId="7" fillId="0" borderId="0" pivotButton="0" quotePrefix="0" xfId="0"/>
    <xf numFmtId="167" fontId="2" fillId="0" borderId="0" applyAlignment="1" pivotButton="0" quotePrefix="0" xfId="0">
      <alignment vertical="center"/>
    </xf>
    <xf numFmtId="168" fontId="2" fillId="0" borderId="0" applyAlignment="1" pivotButton="0" quotePrefix="0" xfId="0">
      <alignment vertical="center"/>
    </xf>
    <xf numFmtId="0" fontId="2" fillId="8" borderId="1" applyAlignment="1" pivotButton="0" quotePrefix="0" xfId="0">
      <alignment vertical="center"/>
    </xf>
    <xf numFmtId="0" fontId="8" fillId="9" borderId="0" applyAlignment="1" pivotButton="0" quotePrefix="0" xfId="0">
      <alignment horizontal="center" vertical="center" wrapText="1"/>
    </xf>
    <xf numFmtId="166" fontId="8" fillId="9" borderId="0" applyAlignment="1" pivotButton="0" quotePrefix="0" xfId="0">
      <alignment horizontal="center" vertical="center" wrapText="1"/>
    </xf>
    <xf numFmtId="0" fontId="9" fillId="9" borderId="0" applyAlignment="1" pivotButton="0" quotePrefix="0" xfId="0">
      <alignment horizontal="center" vertical="center" wrapText="1"/>
    </xf>
    <xf numFmtId="0" fontId="8" fillId="9" borderId="0" applyAlignment="1" pivotButton="0" quotePrefix="0" xfId="0">
      <alignment horizontal="center" vertical="center" wrapText="1"/>
    </xf>
    <xf numFmtId="0" fontId="2" fillId="9" borderId="0" applyAlignment="1" pivotButton="0" quotePrefix="0" xfId="0">
      <alignment vertical="center"/>
    </xf>
    <xf numFmtId="0" fontId="3" fillId="10" borderId="0" applyAlignment="1" pivotButton="0" quotePrefix="0" xfId="0">
      <alignment vertical="center"/>
    </xf>
    <xf numFmtId="164" fontId="4" fillId="10" borderId="0" applyAlignment="1" pivotButton="0" quotePrefix="0" xfId="0">
      <alignment horizontal="right" vertical="center"/>
    </xf>
    <xf numFmtId="0" fontId="4" fillId="10" borderId="0" applyAlignment="1" pivotButton="0" quotePrefix="0" xfId="0">
      <alignment horizontal="center"/>
    </xf>
    <xf numFmtId="164" fontId="5" fillId="10" borderId="0" applyAlignment="1" pivotButton="0" quotePrefix="0" xfId="0">
      <alignment horizontal="right"/>
    </xf>
    <xf numFmtId="0" fontId="1" fillId="10" borderId="0" applyAlignment="1" pivotButton="0" quotePrefix="0" xfId="0">
      <alignment vertical="center"/>
    </xf>
    <xf numFmtId="0" fontId="2" fillId="10" borderId="0" applyAlignment="1" pivotButton="0" quotePrefix="0" xfId="0">
      <alignment vertical="center"/>
    </xf>
    <xf numFmtId="0" fontId="10" fillId="10" borderId="0" pivotButton="0" quotePrefix="0" xfId="0"/>
    <xf numFmtId="0" fontId="2" fillId="10" borderId="0" applyAlignment="1" pivotButton="0" quotePrefix="0" xfId="0">
      <alignment horizontal="right" vertical="center"/>
    </xf>
    <xf numFmtId="0" fontId="2" fillId="10" borderId="0" applyAlignment="1" pivotButton="0" quotePrefix="0" xfId="0">
      <alignment horizontal="center" vertical="center"/>
    </xf>
    <xf numFmtId="9" fontId="2" fillId="0" borderId="1" applyAlignment="1" pivotButton="0" quotePrefix="0" xfId="0">
      <alignment horizontal="center"/>
    </xf>
    <xf numFmtId="166" fontId="2" fillId="8" borderId="1" applyAlignment="1" pivotButton="0" quotePrefix="0" xfId="0">
      <alignment horizontal="left" vertical="center"/>
    </xf>
    <xf numFmtId="0" fontId="8" fillId="9" borderId="1" applyAlignment="1" pivotButton="0" quotePrefix="0" xfId="0">
      <alignment horizontal="center" vertical="center" wrapText="1"/>
    </xf>
    <xf numFmtId="0" fontId="8" fillId="9" borderId="0" applyAlignment="1" pivotButton="0" quotePrefix="0" xfId="0">
      <alignment horizontal="right" vertical="center" wrapText="1"/>
    </xf>
    <xf numFmtId="0" fontId="8" fillId="9" borderId="1" applyAlignment="1" pivotButton="0" quotePrefix="0" xfId="0">
      <alignment horizontal="center" vertical="center" wrapText="1"/>
    </xf>
    <xf numFmtId="10" fontId="11" fillId="0" borderId="0" applyAlignment="1" pivotButton="0" quotePrefix="0" xfId="0">
      <alignment vertical="center"/>
    </xf>
    <xf numFmtId="10" fontId="2" fillId="0" borderId="0" applyAlignment="1" pivotButton="0" quotePrefix="0" xfId="0">
      <alignment vertical="center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tc={ba4ad94a-1fd7-45bc-abe6-a37baa54fef4}</author>
  </authors>
  <commentList>
    <comment ref="C9" authorId="0" shapeId="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aca va la formula segun tus comisiones de agencia, impuestos, foma de pago
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Right="0"/>
    <pageSetUpPr/>
  </sheetPr>
  <dimension ref="A1:O45"/>
  <sheetViews>
    <sheetView workbookViewId="0">
      <selection activeCell="A1" sqref="A1"/>
    </sheetView>
  </sheetViews>
  <sheetFormatPr baseColWidth="8" defaultColWidth="12.63" defaultRowHeight="15.75" customHeight="1" outlineLevelRow="1"/>
  <cols>
    <col width="35.75" customWidth="1" style="71" min="1" max="1"/>
    <col width="18.13" customWidth="1" style="71" min="2" max="3"/>
    <col width="40.88" customWidth="1" style="71" min="4" max="4"/>
    <col width="26.13" customWidth="1" style="71" min="5" max="5"/>
    <col width="16.5" customWidth="1" style="71" min="6" max="6"/>
    <col width="13.88" customWidth="1" style="71" min="7" max="7"/>
    <col width="16.5" customWidth="1" style="71" min="8" max="11"/>
    <col width="14.25" customWidth="1" style="71" min="12" max="12"/>
  </cols>
  <sheetData>
    <row r="1" outlineLevel="1" s="71">
      <c r="A1" s="1" t="inlineStr">
        <is>
          <t>Objetivos Escenarios</t>
        </is>
      </c>
      <c r="B1" s="1" t="n"/>
      <c r="C1" s="2" t="n"/>
      <c r="D1" s="1" t="n"/>
      <c r="E1" s="1" t="n"/>
      <c r="F1" s="3" t="n"/>
      <c r="G1" s="4" t="n"/>
      <c r="H1" s="4" t="n"/>
      <c r="I1" s="5" t="n"/>
      <c r="J1" s="5" t="n"/>
      <c r="K1" s="6" t="n"/>
      <c r="L1" s="4" t="n"/>
      <c r="M1" s="4" t="n"/>
      <c r="N1" s="4" t="n"/>
      <c r="O1" s="4" t="n"/>
    </row>
    <row r="2" outlineLevel="1" s="71">
      <c r="A2" s="7" t="inlineStr">
        <is>
          <t>Objetivos Escenarios</t>
        </is>
      </c>
      <c r="B2" s="8" t="inlineStr">
        <is>
          <t>Bajo</t>
        </is>
      </c>
      <c r="C2" s="9" t="inlineStr">
        <is>
          <t>Moderado</t>
        </is>
      </c>
      <c r="D2" s="10" t="inlineStr">
        <is>
          <t>Optimista</t>
        </is>
      </c>
      <c r="E2" s="11" t="inlineStr">
        <is>
          <t>Real a mes vencido</t>
        </is>
      </c>
      <c r="F2" s="12" t="n"/>
      <c r="G2" s="4" t="n"/>
      <c r="H2" s="4" t="n"/>
      <c r="I2" s="5" t="n"/>
      <c r="J2" s="5" t="n"/>
      <c r="K2" s="6" t="n"/>
      <c r="L2" s="4" t="n"/>
      <c r="M2" s="4" t="n"/>
      <c r="N2" s="4" t="n"/>
      <c r="O2" s="4" t="n"/>
    </row>
    <row r="3" outlineLevel="1" s="71">
      <c r="A3" s="7" t="inlineStr">
        <is>
          <t>Facturación</t>
        </is>
      </c>
      <c r="B3" s="13" t="n">
        <v>100000</v>
      </c>
      <c r="C3" s="14" t="n">
        <v>150000</v>
      </c>
      <c r="D3" s="15" t="n">
        <v>200000</v>
      </c>
      <c r="E3" s="16" t="n"/>
      <c r="F3" s="3" t="n"/>
      <c r="G3" s="4" t="n"/>
      <c r="H3" s="4" t="n"/>
      <c r="I3" s="5" t="n"/>
      <c r="J3" s="5" t="n"/>
      <c r="K3" s="6" t="n"/>
      <c r="L3" s="4" t="n"/>
      <c r="M3" s="4" t="n"/>
      <c r="N3" s="4" t="n"/>
      <c r="O3" s="4" t="n"/>
    </row>
    <row r="4" outlineLevel="1" s="71">
      <c r="A4" s="7" t="inlineStr">
        <is>
          <t>% Pauta + impuestos /Inversion</t>
        </is>
      </c>
      <c r="B4" s="17">
        <f>$C$9/B3</f>
        <v/>
      </c>
      <c r="C4" s="18">
        <f>C9/C3</f>
        <v/>
      </c>
      <c r="D4" s="19">
        <f>C9/D3</f>
        <v/>
      </c>
      <c r="E4" s="20">
        <f>E9/E3</f>
        <v/>
      </c>
      <c r="F4" s="3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</row>
    <row r="5" outlineLevel="1" s="71">
      <c r="A5" s="7" t="inlineStr">
        <is>
          <t>ROAS Objetivo</t>
        </is>
      </c>
      <c r="B5" s="21">
        <f>B3/C9</f>
        <v/>
      </c>
      <c r="C5" s="22">
        <f>C3/C9</f>
        <v/>
      </c>
      <c r="D5" s="23">
        <f>D3/C9</f>
        <v/>
      </c>
      <c r="E5" s="24">
        <f>E3/E9</f>
        <v/>
      </c>
      <c r="F5" s="3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</row>
    <row r="6">
      <c r="A6" s="7" t="inlineStr">
        <is>
          <t>ROAS Objetivo SIN IMPUESTOS</t>
        </is>
      </c>
      <c r="B6" s="21">
        <f>B3/C10</f>
        <v/>
      </c>
      <c r="C6" s="22">
        <f>C3/C10</f>
        <v/>
      </c>
      <c r="D6" s="23">
        <f>D3/C10</f>
        <v/>
      </c>
      <c r="E6" s="24">
        <f>E4/E10</f>
        <v/>
      </c>
      <c r="F6" s="3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</row>
    <row r="7">
      <c r="A7" s="25" t="n"/>
      <c r="C7" s="26" t="n"/>
      <c r="D7" s="26" t="n"/>
      <c r="E7" s="24">
        <f>E3/E10</f>
        <v/>
      </c>
      <c r="F7" s="3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</row>
    <row r="8">
      <c r="A8" s="25" t="n"/>
      <c r="C8" s="26" t="inlineStr">
        <is>
          <t>Propuesto</t>
        </is>
      </c>
      <c r="D8" s="26" t="n"/>
      <c r="E8" s="3" t="n"/>
      <c r="F8" s="3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</row>
    <row r="9">
      <c r="A9" s="7" t="n"/>
      <c r="B9" s="27" t="n"/>
      <c r="C9" s="28" t="n"/>
      <c r="D9" s="27" t="n"/>
      <c r="E9" s="27">
        <f>E10+SUM(E12:E15)*0.65+E11*0.45</f>
        <v/>
      </c>
      <c r="F9" s="29" t="n"/>
      <c r="G9" s="4" t="n"/>
      <c r="H9" s="4" t="n"/>
      <c r="I9" s="4" t="n"/>
      <c r="J9" s="4" t="n"/>
      <c r="K9" s="4" t="n"/>
      <c r="L9" s="30" t="n"/>
      <c r="M9" s="30" t="n"/>
      <c r="N9" s="31" t="n"/>
      <c r="O9" s="31" t="n"/>
    </row>
    <row r="10">
      <c r="A10" s="33" t="inlineStr">
        <is>
          <t>Pauta TOTAL</t>
        </is>
      </c>
      <c r="B10" s="34">
        <f>SUM(B11:B18)</f>
        <v/>
      </c>
      <c r="C10" s="35" t="n">
        <v>20000</v>
      </c>
      <c r="D10" s="36" t="inlineStr">
        <is>
          <t>diario</t>
        </is>
      </c>
      <c r="E10" s="37">
        <f>SUM(E11:E18)</f>
        <v/>
      </c>
      <c r="F10" s="38" t="inlineStr">
        <is>
          <t>% Monto Pauta</t>
        </is>
      </c>
      <c r="G10" s="4" t="n"/>
      <c r="H10" s="4" t="n"/>
      <c r="I10" s="4" t="n"/>
      <c r="J10" s="4" t="n"/>
      <c r="K10" s="4" t="n"/>
      <c r="L10" s="33" t="inlineStr">
        <is>
          <t>Mes</t>
        </is>
      </c>
      <c r="M10" s="36" t="inlineStr">
        <is>
          <t>Dias</t>
        </is>
      </c>
      <c r="N10" s="30" t="n"/>
      <c r="O10" s="30" t="n"/>
    </row>
    <row r="11" outlineLevel="1" s="71">
      <c r="A11" s="44" t="inlineStr">
        <is>
          <t>Google</t>
        </is>
      </c>
      <c r="B11" s="40" t="n">
        <v>0.1</v>
      </c>
      <c r="C11" s="41">
        <f>B11*$C$10</f>
        <v/>
      </c>
      <c r="D11" s="41">
        <f>C11/31</f>
        <v/>
      </c>
      <c r="E11" s="42" t="n"/>
      <c r="F11" s="43" t="n"/>
      <c r="G11" s="4" t="n"/>
      <c r="H11" s="4" t="n"/>
      <c r="I11" s="4" t="n"/>
      <c r="J11" s="4" t="n"/>
      <c r="K11" s="4" t="n"/>
      <c r="L11" s="44" t="inlineStr">
        <is>
          <t>Enero</t>
        </is>
      </c>
      <c r="M11" s="45" t="n">
        <v>31</v>
      </c>
      <c r="N11" s="30" t="n"/>
      <c r="O11" s="30" t="n"/>
    </row>
    <row r="12" outlineLevel="1" s="71">
      <c r="A12" s="44" t="inlineStr">
        <is>
          <t>Meta - (N0)</t>
        </is>
      </c>
      <c r="B12" s="40" t="n">
        <v>0.1</v>
      </c>
      <c r="C12" s="41">
        <f>B12*$C$10</f>
        <v/>
      </c>
      <c r="D12" s="41">
        <f>C12/31</f>
        <v/>
      </c>
      <c r="E12" s="42" t="n"/>
      <c r="F12" s="43" t="n"/>
      <c r="G12" s="4" t="n"/>
      <c r="H12" s="4" t="n"/>
      <c r="I12" s="4" t="n"/>
      <c r="J12" s="4" t="n"/>
      <c r="K12" s="4" t="n"/>
      <c r="L12" s="46" t="n"/>
      <c r="M12" s="47">
        <f>today()</f>
        <v/>
      </c>
      <c r="N12" s="30" t="n"/>
      <c r="O12" s="30" t="n"/>
    </row>
    <row r="13" outlineLevel="1" s="71">
      <c r="A13" s="44" t="inlineStr">
        <is>
          <t>Meta - (N1)</t>
        </is>
      </c>
      <c r="B13" s="40" t="n">
        <v>0.05</v>
      </c>
      <c r="C13" s="41">
        <f>B13*$C$10</f>
        <v/>
      </c>
      <c r="D13" s="41">
        <f>C13/31</f>
        <v/>
      </c>
      <c r="E13" s="42" t="n"/>
      <c r="F13" s="43" t="n"/>
      <c r="G13" s="4" t="n"/>
      <c r="H13" s="4" t="n"/>
      <c r="I13" s="4" t="n"/>
      <c r="J13" s="4" t="n"/>
      <c r="K13" s="4" t="n"/>
      <c r="L13" s="46" t="n"/>
      <c r="M13" s="48" t="n"/>
      <c r="N13" s="30" t="n"/>
      <c r="O13" s="30" t="n"/>
    </row>
    <row r="14" outlineLevel="1" s="71">
      <c r="A14" s="44" t="inlineStr">
        <is>
          <t>Meta - (N2)</t>
        </is>
      </c>
      <c r="B14" s="40" t="n">
        <v>0.2</v>
      </c>
      <c r="C14" s="41">
        <f>B14*$C$10</f>
        <v/>
      </c>
      <c r="D14" s="41">
        <f>C14/31</f>
        <v/>
      </c>
      <c r="E14" s="42" t="n"/>
      <c r="F14" s="43" t="n"/>
      <c r="G14" s="4" t="n"/>
      <c r="H14" s="4" t="n"/>
      <c r="I14" s="4" t="n"/>
      <c r="J14" s="4" t="n"/>
      <c r="K14" s="4" t="n"/>
      <c r="L14" s="46" t="n"/>
      <c r="M14" s="48" t="n"/>
      <c r="N14" s="30" t="n"/>
      <c r="O14" s="30" t="n"/>
    </row>
    <row r="15" outlineLevel="1" s="71">
      <c r="A15" s="44" t="inlineStr">
        <is>
          <t>Meta - (N3)</t>
        </is>
      </c>
      <c r="B15" s="40" t="n">
        <v>0.4</v>
      </c>
      <c r="C15" s="41">
        <f>B15*$C$10</f>
        <v/>
      </c>
      <c r="D15" s="41">
        <f>C15/31</f>
        <v/>
      </c>
      <c r="E15" s="42" t="n"/>
      <c r="F15" s="43" t="n"/>
      <c r="G15" s="4" t="n"/>
      <c r="H15" s="4" t="n"/>
      <c r="I15" s="4" t="n"/>
      <c r="J15" s="4" t="n"/>
      <c r="K15" s="4" t="n"/>
      <c r="L15" s="46" t="n"/>
      <c r="M15" s="48" t="n">
        <v>45322</v>
      </c>
      <c r="N15" s="30" t="n"/>
      <c r="O15" s="30" t="n"/>
    </row>
    <row r="16" outlineLevel="1" s="71">
      <c r="A16" s="49" t="inlineStr">
        <is>
          <t>Meta - Testeo (NX)</t>
        </is>
      </c>
      <c r="B16" s="40" t="n">
        <v>0.04</v>
      </c>
      <c r="C16" s="41">
        <f>B16*$C$10</f>
        <v/>
      </c>
      <c r="D16" s="41">
        <f>C16/31</f>
        <v/>
      </c>
      <c r="E16" s="42" t="n"/>
      <c r="F16" s="43" t="n"/>
      <c r="G16" s="4" t="n"/>
      <c r="H16" s="4" t="n"/>
      <c r="I16" s="4" t="n"/>
      <c r="J16" s="4" t="n"/>
      <c r="K16" s="4" t="n"/>
      <c r="L16" s="46" t="n"/>
      <c r="M16" s="30">
        <f>M15-M12</f>
        <v/>
      </c>
      <c r="N16" s="30" t="n"/>
      <c r="O16" s="30" t="n"/>
    </row>
    <row r="17" outlineLevel="1" s="71">
      <c r="A17" s="49" t="inlineStr">
        <is>
          <t>Tiktok</t>
        </is>
      </c>
      <c r="B17" s="40" t="n">
        <v>0.05</v>
      </c>
      <c r="C17" s="41">
        <f>B17*$C$10</f>
        <v/>
      </c>
      <c r="D17" s="41" t="n"/>
      <c r="E17" s="42" t="n"/>
      <c r="F17" s="43" t="n"/>
      <c r="G17" s="4" t="n"/>
      <c r="H17" s="4" t="n"/>
      <c r="I17" s="4" t="n"/>
      <c r="J17" s="4" t="n"/>
      <c r="K17" s="4" t="n"/>
      <c r="L17" s="46" t="n"/>
      <c r="M17" s="30" t="n"/>
      <c r="N17" s="30" t="n"/>
      <c r="O17" s="30" t="n"/>
    </row>
    <row r="18" outlineLevel="1" s="71">
      <c r="A18" s="49" t="inlineStr">
        <is>
          <t>Meli</t>
        </is>
      </c>
      <c r="B18" s="40" t="n">
        <v>0.05</v>
      </c>
      <c r="C18" s="41">
        <f>B18*$C$10</f>
        <v/>
      </c>
      <c r="D18" s="41">
        <f>C18/31</f>
        <v/>
      </c>
      <c r="E18" s="42" t="n"/>
      <c r="F18" s="43" t="n"/>
      <c r="G18" s="4" t="n"/>
      <c r="H18" s="4" t="n"/>
      <c r="I18" s="4" t="n"/>
      <c r="J18" s="4" t="n"/>
      <c r="K18" s="4" t="n"/>
      <c r="L18" s="46" t="n"/>
      <c r="M18" s="30" t="n"/>
      <c r="N18" s="30" t="n"/>
      <c r="O18" s="30" t="n"/>
    </row>
    <row r="19">
      <c r="A19" s="53" t="n"/>
      <c r="B19" s="53" t="n"/>
      <c r="C19" s="53" t="n"/>
      <c r="D19" s="51">
        <f>SUM(D12:D18)</f>
        <v/>
      </c>
      <c r="E19" s="53" t="n"/>
      <c r="F19" s="52" t="n"/>
      <c r="G19" s="4" t="n"/>
      <c r="H19" s="4" t="n"/>
      <c r="I19" s="4" t="n"/>
      <c r="J19" s="4" t="n"/>
      <c r="K19" s="4" t="n"/>
      <c r="L19" s="53" t="n"/>
      <c r="M19" s="54" t="n"/>
      <c r="N19" s="54" t="n"/>
      <c r="O19" s="54" t="n"/>
    </row>
    <row r="20">
      <c r="A20" s="53" t="n"/>
      <c r="B20" s="53" t="n"/>
      <c r="C20" s="53" t="n"/>
      <c r="D20" s="53" t="n"/>
      <c r="E20" s="53" t="n"/>
      <c r="F20" s="52" t="n"/>
      <c r="G20" s="4" t="n"/>
      <c r="H20" s="4" t="n"/>
      <c r="I20" s="4" t="n"/>
      <c r="J20" s="4" t="n"/>
      <c r="K20" s="4" t="n"/>
      <c r="L20" s="53" t="n"/>
      <c r="M20" s="54" t="n"/>
      <c r="N20" s="54" t="n"/>
      <c r="O20" s="54" t="n"/>
    </row>
    <row r="21">
      <c r="A21" s="53" t="n"/>
      <c r="B21" s="53" t="n"/>
      <c r="C21" s="53" t="n"/>
      <c r="D21" s="53" t="n"/>
      <c r="E21" s="53" t="n"/>
      <c r="F21" s="52" t="n"/>
      <c r="G21" s="4" t="n"/>
      <c r="H21" s="4" t="n"/>
      <c r="I21" s="4" t="n"/>
      <c r="J21" s="4" t="n"/>
      <c r="K21" s="4" t="n"/>
      <c r="L21" s="53" t="n"/>
      <c r="M21" s="54" t="n"/>
      <c r="N21" s="54" t="n"/>
      <c r="O21" s="54" t="n"/>
    </row>
    <row r="22">
      <c r="A22" s="55" t="n"/>
      <c r="B22" s="56" t="n"/>
      <c r="C22" s="56" t="n"/>
      <c r="D22" s="57" t="n"/>
      <c r="E22" s="58" t="n"/>
      <c r="F22" s="59" t="n"/>
      <c r="G22" s="60" t="n"/>
      <c r="H22" s="61" t="n"/>
      <c r="I22" s="62" t="n"/>
      <c r="J22" s="62" t="n"/>
      <c r="K22" s="60" t="n"/>
      <c r="L22" s="62" t="n"/>
      <c r="M22" s="62" t="n"/>
      <c r="N22" s="63" t="n"/>
      <c r="O22" s="60" t="n"/>
    </row>
    <row r="23">
      <c r="A23" s="7" t="n"/>
      <c r="B23" s="35">
        <f>C10*(100%-B10)</f>
        <v/>
      </c>
      <c r="C23" s="27">
        <f>SUM(C24:C30)</f>
        <v/>
      </c>
      <c r="D23" s="29" t="n"/>
      <c r="E23" s="42" t="n"/>
      <c r="F23" s="3" t="n"/>
      <c r="G23" s="4" t="n"/>
      <c r="I23" s="5" t="n"/>
      <c r="J23" s="5" t="n"/>
      <c r="K23" s="30" t="n"/>
      <c r="L23" s="31" t="n"/>
      <c r="M23" s="31" t="n"/>
      <c r="N23" s="32" t="n"/>
      <c r="O23" s="30" t="n"/>
    </row>
    <row r="24">
      <c r="A24" s="33" t="inlineStr">
        <is>
          <t>Influencers/contenido TOTAL</t>
        </is>
      </c>
      <c r="B24" s="35">
        <f>SUM(B25:B29)</f>
        <v/>
      </c>
      <c r="C24" s="36" t="n"/>
      <c r="D24" s="38" t="inlineStr">
        <is>
          <t>% Monto presupuesto cont</t>
        </is>
      </c>
      <c r="E24" s="37" t="inlineStr">
        <is>
          <t>Real (a mes vencido)</t>
        </is>
      </c>
      <c r="F24" s="38" t="inlineStr">
        <is>
          <t>% VS Mes anterior</t>
        </is>
      </c>
      <c r="G24" s="4" t="n"/>
      <c r="I24" s="5" t="n"/>
      <c r="J24" s="5" t="n"/>
      <c r="K24" s="30" t="n"/>
      <c r="L24" s="30" t="n"/>
      <c r="M24" s="31" t="n"/>
      <c r="N24" s="31" t="n"/>
      <c r="O24" s="32" t="n"/>
    </row>
    <row r="25" outlineLevel="1" s="71">
      <c r="A25" s="44" t="n"/>
      <c r="B25" s="41" t="n">
        <v>0</v>
      </c>
      <c r="C25" s="42" t="n"/>
      <c r="D25" s="64">
        <f>B25/$B$23</f>
        <v/>
      </c>
      <c r="E25" s="42" t="n"/>
      <c r="F25" s="42" t="n"/>
      <c r="G25" s="4" t="n"/>
      <c r="I25" s="5" t="n"/>
      <c r="J25" s="5" t="n"/>
      <c r="K25" s="30" t="n"/>
      <c r="L25" s="30" t="n"/>
      <c r="M25" s="31" t="n"/>
      <c r="N25" s="31" t="n"/>
      <c r="O25" s="32" t="n"/>
    </row>
    <row r="26" outlineLevel="1" s="71">
      <c r="A26" s="44" t="n"/>
      <c r="B26" s="41" t="n">
        <v>0</v>
      </c>
      <c r="C26" s="42" t="inlineStr">
        <is>
          <t>-</t>
        </is>
      </c>
      <c r="D26" s="64">
        <f>B26/$B$23</f>
        <v/>
      </c>
      <c r="E26" s="42" t="n"/>
      <c r="F26" s="64" t="n"/>
      <c r="G26" s="4" t="n"/>
      <c r="I26" s="5" t="n"/>
      <c r="J26" s="5" t="n"/>
      <c r="K26" s="30" t="n"/>
      <c r="L26" s="30" t="n"/>
      <c r="M26" s="31" t="n"/>
      <c r="N26" s="31" t="n"/>
      <c r="O26" s="32" t="n"/>
    </row>
    <row r="27" outlineLevel="1" s="71">
      <c r="A27" s="65" t="n"/>
      <c r="B27" s="41" t="n">
        <v>0</v>
      </c>
      <c r="C27" s="42" t="inlineStr">
        <is>
          <t>-</t>
        </is>
      </c>
      <c r="D27" s="64">
        <f>B27/$B$23</f>
        <v/>
      </c>
      <c r="E27" s="64" t="n"/>
      <c r="F27" s="64" t="n"/>
      <c r="G27" s="4" t="n"/>
      <c r="I27" s="5" t="n"/>
      <c r="J27" s="5" t="n"/>
      <c r="K27" s="30" t="n"/>
      <c r="L27" s="30" t="n"/>
      <c r="M27" s="31" t="n"/>
      <c r="N27" s="31" t="n"/>
      <c r="O27" s="32" t="n"/>
    </row>
    <row r="28" outlineLevel="1" s="71">
      <c r="A28" s="65" t="n"/>
      <c r="B28" s="41" t="n">
        <v>0</v>
      </c>
      <c r="C28" s="42" t="inlineStr">
        <is>
          <t>-</t>
        </is>
      </c>
      <c r="D28" s="64">
        <f>B28/$B$23</f>
        <v/>
      </c>
      <c r="E28" s="64" t="n"/>
      <c r="F28" s="64" t="n"/>
      <c r="G28" s="4" t="n"/>
      <c r="I28" s="46" t="n"/>
      <c r="J28" s="30" t="n"/>
      <c r="K28" s="30" t="n"/>
      <c r="L28" s="30" t="n"/>
      <c r="M28" s="31" t="n"/>
      <c r="N28" s="31" t="n"/>
      <c r="O28" s="32" t="n"/>
    </row>
    <row r="29" outlineLevel="1" s="71">
      <c r="A29" s="65" t="n"/>
      <c r="B29" s="41" t="n">
        <v>0</v>
      </c>
      <c r="C29" s="42" t="inlineStr">
        <is>
          <t>-</t>
        </is>
      </c>
      <c r="D29" s="64">
        <f>B29/$B$23</f>
        <v/>
      </c>
      <c r="E29" s="64" t="n"/>
      <c r="F29" s="64" t="n"/>
      <c r="G29" s="4" t="n"/>
      <c r="I29" s="46" t="n"/>
      <c r="J29" s="30" t="n"/>
      <c r="K29" s="30" t="n"/>
      <c r="L29" s="30" t="n"/>
      <c r="M29" s="31" t="n"/>
      <c r="N29" s="31" t="n"/>
      <c r="O29" s="32" t="n"/>
    </row>
    <row r="30" outlineLevel="1" s="71">
      <c r="A30" s="65" t="inlineStr">
        <is>
          <t>Libre</t>
        </is>
      </c>
      <c r="B30" s="41">
        <f>B23*D30</f>
        <v/>
      </c>
      <c r="C30" s="42" t="inlineStr">
        <is>
          <t>-</t>
        </is>
      </c>
      <c r="D30" s="64">
        <f>100%-SUM(D25:D29)</f>
        <v/>
      </c>
      <c r="E30" s="64" t="n"/>
      <c r="F30" s="3" t="n"/>
      <c r="G30" s="4" t="n"/>
      <c r="I30" s="46" t="n"/>
      <c r="J30" s="30" t="n"/>
      <c r="K30" s="30" t="n"/>
      <c r="L30" s="30" t="n"/>
      <c r="M30" s="31" t="n"/>
      <c r="N30" s="31" t="n"/>
      <c r="O30" s="32" t="n"/>
    </row>
    <row r="31">
      <c r="E31" s="68" t="n"/>
      <c r="F31" s="3" t="n"/>
      <c r="G31" s="4" t="n"/>
      <c r="H31" s="53" t="n"/>
      <c r="I31" s="67" t="n"/>
      <c r="J31" s="67" t="n"/>
      <c r="K31" s="53" t="n"/>
      <c r="L31" s="54" t="n"/>
      <c r="M31" s="54" t="n"/>
      <c r="N31" s="54" t="n"/>
      <c r="O31" s="54" t="n"/>
    </row>
    <row r="32">
      <c r="A32" s="68" t="n"/>
      <c r="B32" s="68" t="n"/>
      <c r="C32" s="68" t="n"/>
      <c r="D32" s="68" t="n"/>
      <c r="E32" s="68" t="n"/>
      <c r="F32" s="3" t="n"/>
      <c r="G32" s="4" t="n"/>
      <c r="H32" s="53" t="n"/>
      <c r="I32" s="67" t="n"/>
      <c r="J32" s="67" t="n"/>
      <c r="K32" s="53" t="n"/>
      <c r="L32" s="54" t="n"/>
      <c r="M32" s="54" t="n"/>
      <c r="N32" s="54" t="n"/>
      <c r="O32" s="54" t="n"/>
    </row>
    <row r="33">
      <c r="A33" s="30" t="n"/>
      <c r="B33" s="30" t="n"/>
      <c r="C33" s="30" t="n"/>
      <c r="D33" s="30" t="n"/>
      <c r="E33" s="69" t="n"/>
      <c r="F33" s="70" t="n"/>
      <c r="G33" s="30" t="n"/>
      <c r="H33" s="30" t="n"/>
      <c r="I33" s="31" t="n"/>
      <c r="J33" s="31" t="n"/>
      <c r="K33" s="32" t="n"/>
      <c r="L33" s="30" t="n"/>
      <c r="M33" s="30" t="n"/>
      <c r="N33" s="30" t="n"/>
      <c r="O33" s="30" t="n"/>
    </row>
    <row r="34">
      <c r="A34" s="30" t="n"/>
      <c r="B34" s="30" t="n"/>
      <c r="C34" s="30" t="n"/>
      <c r="D34" s="30" t="n"/>
      <c r="E34" s="69" t="n"/>
      <c r="F34" s="70" t="n"/>
      <c r="G34" s="30" t="n"/>
      <c r="H34" s="30" t="n"/>
      <c r="I34" s="31" t="n"/>
      <c r="J34" s="31" t="n"/>
      <c r="K34" s="32" t="n"/>
      <c r="L34" s="30" t="n"/>
      <c r="M34" s="30" t="n"/>
      <c r="N34" s="30" t="n"/>
      <c r="O34" s="30" t="n"/>
    </row>
    <row r="35">
      <c r="A35" s="30" t="n"/>
      <c r="B35" s="30" t="n"/>
      <c r="C35" s="30" t="n"/>
      <c r="D35" s="30" t="n"/>
      <c r="E35" s="69" t="n"/>
      <c r="F35" s="70" t="n"/>
      <c r="G35" s="30" t="n"/>
      <c r="H35" s="30" t="n"/>
      <c r="I35" s="31" t="n"/>
      <c r="J35" s="31" t="n"/>
      <c r="K35" s="32" t="n"/>
      <c r="L35" s="30" t="n"/>
      <c r="M35" s="30" t="n"/>
      <c r="N35" s="30" t="n"/>
      <c r="O35" s="30" t="n"/>
    </row>
    <row r="36">
      <c r="A36" s="30" t="n"/>
      <c r="B36" s="30" t="n"/>
      <c r="C36" s="30" t="n"/>
      <c r="D36" s="30" t="n"/>
      <c r="E36" s="69" t="n"/>
      <c r="F36" s="70" t="n"/>
      <c r="G36" s="30" t="n"/>
      <c r="H36" s="30" t="n"/>
      <c r="I36" s="31" t="n"/>
      <c r="J36" s="31" t="n"/>
      <c r="K36" s="32" t="n"/>
      <c r="L36" s="30" t="n"/>
      <c r="M36" s="30" t="n"/>
      <c r="N36" s="30" t="n"/>
      <c r="O36" s="30" t="n"/>
    </row>
    <row r="37">
      <c r="A37" s="30" t="n"/>
      <c r="B37" s="30" t="n"/>
      <c r="C37" s="30" t="n"/>
      <c r="D37" s="30" t="n"/>
      <c r="E37" s="69" t="n"/>
      <c r="F37" s="70" t="n"/>
      <c r="G37" s="30" t="n"/>
      <c r="H37" s="30" t="n"/>
      <c r="I37" s="31" t="n"/>
      <c r="J37" s="31" t="n"/>
      <c r="K37" s="32" t="n"/>
      <c r="L37" s="30" t="n"/>
      <c r="M37" s="30" t="n"/>
      <c r="N37" s="30" t="n"/>
      <c r="O37" s="30" t="n"/>
    </row>
    <row r="38">
      <c r="A38" s="30" t="n"/>
      <c r="B38" s="30" t="n"/>
      <c r="C38" s="30" t="n"/>
      <c r="D38" s="30" t="n"/>
      <c r="E38" s="69" t="n"/>
      <c r="F38" s="70" t="n"/>
      <c r="G38" s="30" t="n"/>
      <c r="H38" s="30" t="n"/>
      <c r="I38" s="31" t="n"/>
      <c r="J38" s="31" t="n"/>
      <c r="K38" s="32" t="n"/>
      <c r="L38" s="30" t="n"/>
      <c r="M38" s="30" t="n"/>
      <c r="N38" s="30" t="n"/>
      <c r="O38" s="30" t="n"/>
    </row>
    <row r="39">
      <c r="A39" s="30" t="n"/>
      <c r="B39" s="30" t="n"/>
      <c r="C39" s="30" t="n"/>
      <c r="D39" s="30" t="n"/>
      <c r="E39" s="69" t="n"/>
      <c r="F39" s="70" t="n"/>
      <c r="G39" s="30" t="n"/>
      <c r="H39" s="30" t="n"/>
      <c r="I39" s="31" t="n"/>
      <c r="J39" s="31" t="n"/>
      <c r="K39" s="32" t="n"/>
      <c r="L39" s="30" t="n"/>
      <c r="M39" s="30" t="n"/>
      <c r="N39" s="30" t="n"/>
      <c r="O39" s="30" t="n"/>
    </row>
    <row r="40">
      <c r="A40" s="30" t="n"/>
      <c r="B40" s="30" t="n"/>
      <c r="C40" s="30" t="n"/>
      <c r="D40" s="30" t="n"/>
      <c r="E40" s="69" t="n"/>
      <c r="F40" s="70" t="n"/>
      <c r="G40" s="30" t="n"/>
      <c r="H40" s="30" t="n"/>
      <c r="I40" s="31" t="n"/>
      <c r="J40" s="31" t="n"/>
      <c r="K40" s="32" t="n"/>
      <c r="L40" s="30" t="n"/>
      <c r="M40" s="30" t="n"/>
      <c r="N40" s="30" t="n"/>
      <c r="O40" s="30" t="n"/>
    </row>
    <row r="41">
      <c r="A41" s="30" t="n"/>
      <c r="B41" s="30" t="n"/>
      <c r="C41" s="30" t="n"/>
      <c r="D41" s="30" t="n"/>
      <c r="E41" s="69" t="n"/>
      <c r="F41" s="70" t="n"/>
      <c r="G41" s="30" t="n"/>
      <c r="H41" s="30" t="n"/>
      <c r="I41" s="31" t="n"/>
      <c r="J41" s="31" t="n"/>
      <c r="K41" s="32" t="n"/>
      <c r="L41" s="30" t="n"/>
      <c r="M41" s="30" t="n"/>
      <c r="N41" s="30" t="n"/>
      <c r="O41" s="30" t="n"/>
    </row>
    <row r="42">
      <c r="A42" s="30" t="n"/>
      <c r="B42" s="30" t="n"/>
      <c r="C42" s="30" t="n"/>
      <c r="D42" s="30" t="n"/>
      <c r="E42" s="69" t="n"/>
      <c r="F42" s="70" t="n"/>
      <c r="G42" s="30" t="n"/>
      <c r="H42" s="30" t="n"/>
      <c r="I42" s="31" t="n"/>
      <c r="J42" s="31" t="n"/>
      <c r="K42" s="32" t="n"/>
      <c r="L42" s="30" t="n"/>
      <c r="M42" s="30" t="n"/>
      <c r="N42" s="30" t="n"/>
      <c r="O42" s="30" t="n"/>
    </row>
    <row r="43">
      <c r="A43" s="30" t="n"/>
      <c r="B43" s="30" t="n"/>
      <c r="C43" s="30" t="n"/>
      <c r="D43" s="30" t="n"/>
      <c r="E43" s="69" t="n"/>
      <c r="F43" s="70" t="n"/>
      <c r="G43" s="30" t="n"/>
      <c r="H43" s="30" t="n"/>
      <c r="I43" s="31" t="n"/>
      <c r="J43" s="31" t="n"/>
      <c r="K43" s="32" t="n"/>
      <c r="L43" s="30" t="n"/>
      <c r="M43" s="30" t="n"/>
      <c r="N43" s="30" t="n"/>
      <c r="O43" s="30" t="n"/>
    </row>
    <row r="44">
      <c r="A44" s="30" t="n"/>
      <c r="B44" s="30" t="n"/>
      <c r="C44" s="30" t="n"/>
      <c r="D44" s="30" t="n"/>
      <c r="E44" s="69" t="n"/>
      <c r="F44" s="70" t="n"/>
      <c r="G44" s="30" t="n"/>
      <c r="H44" s="30" t="n"/>
      <c r="I44" s="31" t="n"/>
      <c r="J44" s="31" t="n"/>
      <c r="K44" s="32" t="n"/>
      <c r="L44" s="30" t="n"/>
      <c r="M44" s="30" t="n"/>
      <c r="N44" s="30" t="n"/>
      <c r="O44" s="30" t="n"/>
    </row>
    <row r="45">
      <c r="A45" s="30" t="n"/>
      <c r="B45" s="30" t="n"/>
      <c r="C45" s="30" t="n"/>
      <c r="D45" s="30" t="n"/>
      <c r="E45" s="69" t="n"/>
      <c r="F45" s="70" t="n"/>
      <c r="G45" s="30" t="n"/>
      <c r="H45" s="30" t="n"/>
      <c r="I45" s="31" t="n"/>
      <c r="J45" s="31" t="n"/>
      <c r="K45" s="32" t="n"/>
      <c r="L45" s="30" t="n"/>
      <c r="M45" s="30" t="n"/>
      <c r="N45" s="30" t="n"/>
      <c r="O45" s="30" t="n"/>
    </row>
  </sheetData>
  <conditionalFormatting sqref="E27:E30 F26:F29">
    <cfRule type="colorScale" priority="1">
      <colorScale>
        <cfvo type="formula" val="0.9"/>
        <cfvo type="formula" val="1"/>
        <cfvo type="formula" val="1.1"/>
        <color rgb="FFE67C73"/>
        <color rgb="FFFFD666"/>
        <color rgb="FF57BB8A"/>
      </colorScale>
    </cfRule>
  </conditionalFormatting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2026-09-03T16:43:04Z</dcterms:created>
  <dcterms:modified xsi:type="dcterms:W3CDTF">2026-09-03T16:43:05Z</dcterms:modified>
</cp:coreProperties>
</file>